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9005" windowHeight="75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Sheet1!$A$1:$K$27</definedName>
  </definedNames>
  <calcPr calcId="145621"/>
</workbook>
</file>

<file path=xl/calcChain.xml><?xml version="1.0" encoding="utf-8"?>
<calcChain xmlns="http://schemas.openxmlformats.org/spreadsheetml/2006/main">
  <c r="I27" i="1" l="1"/>
  <c r="D27" i="1"/>
  <c r="K27" i="1" s="1"/>
  <c r="I26" i="1"/>
  <c r="D26" i="1"/>
  <c r="K26" i="1" s="1"/>
  <c r="I25" i="1"/>
  <c r="D25" i="1"/>
  <c r="K25" i="1" s="1"/>
  <c r="I24" i="1"/>
  <c r="D24" i="1"/>
  <c r="K24" i="1" s="1"/>
  <c r="I23" i="1"/>
  <c r="D23" i="1"/>
  <c r="K23" i="1" s="1"/>
  <c r="I22" i="1"/>
  <c r="D22" i="1"/>
  <c r="K22" i="1" s="1"/>
</calcChain>
</file>

<file path=xl/sharedStrings.xml><?xml version="1.0" encoding="utf-8"?>
<sst xmlns="http://schemas.openxmlformats.org/spreadsheetml/2006/main" count="93" uniqueCount="74">
  <si>
    <t>Schedule SED-4 Related Service Capacity, Need and Productivity</t>
  </si>
  <si>
    <t>Agency Name:</t>
  </si>
  <si>
    <t>Agency Code:</t>
  </si>
  <si>
    <t>Contact Person:</t>
  </si>
  <si>
    <t>School Code:</t>
  </si>
  <si>
    <t>Phone Number:</t>
  </si>
  <si>
    <t>Program Code:</t>
  </si>
  <si>
    <t>Email Address:</t>
  </si>
  <si>
    <t xml:space="preserve">                             Capacity</t>
  </si>
  <si>
    <t xml:space="preserve">                                                  Need</t>
  </si>
  <si>
    <t xml:space="preserve">            Productivity</t>
  </si>
  <si>
    <t>Column 1</t>
  </si>
  <si>
    <t>Column 2a</t>
  </si>
  <si>
    <t>Column 2b</t>
  </si>
  <si>
    <t>Column 3</t>
  </si>
  <si>
    <t>Column 4a</t>
  </si>
  <si>
    <t>Column 4b</t>
  </si>
  <si>
    <t>Column 4c</t>
  </si>
  <si>
    <t>Column 4d</t>
  </si>
  <si>
    <t>Column 4e</t>
  </si>
  <si>
    <t>Column 5</t>
  </si>
  <si>
    <t>Column 6</t>
  </si>
  <si>
    <t>Annual</t>
  </si>
  <si>
    <t>Annual IEP</t>
  </si>
  <si>
    <t>Annual IEP Mandated</t>
  </si>
  <si>
    <t>Percentage of</t>
  </si>
  <si>
    <t>Annual Capacity of Related</t>
  </si>
  <si>
    <t>IEP Mandated</t>
  </si>
  <si>
    <t>Mandated</t>
  </si>
  <si>
    <t>Half-Hour Related</t>
  </si>
  <si>
    <t>Time Related</t>
  </si>
  <si>
    <t>Related</t>
  </si>
  <si>
    <t>Contracted</t>
  </si>
  <si>
    <t>Service Time in Half-Hour Units</t>
  </si>
  <si>
    <t>Individual</t>
  </si>
  <si>
    <t>Group</t>
  </si>
  <si>
    <t xml:space="preserve">Average # of </t>
  </si>
  <si>
    <t>Half-Hour</t>
  </si>
  <si>
    <t>Service Sessions</t>
  </si>
  <si>
    <t>Related Service</t>
  </si>
  <si>
    <t>Service</t>
  </si>
  <si>
    <t xml:space="preserve">Related </t>
  </si>
  <si>
    <t>(Column 2a x 52 Weeks</t>
  </si>
  <si>
    <t>Students Served</t>
  </si>
  <si>
    <t>Sessions</t>
  </si>
  <si>
    <t>Provided</t>
  </si>
  <si>
    <t>Employee FTE</t>
  </si>
  <si>
    <t>x 25 program hours per week x 2)</t>
  </si>
  <si>
    <t>in Group</t>
  </si>
  <si>
    <t xml:space="preserve">(Column 4b </t>
  </si>
  <si>
    <t>(RS-2 col 7a +</t>
  </si>
  <si>
    <t>(Column 5</t>
  </si>
  <si>
    <t>Allocated to</t>
  </si>
  <si>
    <t>Hours</t>
  </si>
  <si>
    <t>+ (Column 2b x 2)</t>
  </si>
  <si>
    <t>divided by</t>
  </si>
  <si>
    <t xml:space="preserve">(RS-2 col 7b / </t>
  </si>
  <si>
    <t>Divided By</t>
  </si>
  <si>
    <t>Program</t>
  </si>
  <si>
    <t xml:space="preserve"> on All</t>
  </si>
  <si>
    <t>on All</t>
  </si>
  <si>
    <t>Column 4c)</t>
  </si>
  <si>
    <t>(Sum Columns</t>
  </si>
  <si>
    <t>SED-4 col 4c))</t>
  </si>
  <si>
    <t>Column 3)</t>
  </si>
  <si>
    <t>Students' IEPs</t>
  </si>
  <si>
    <t>4a and 4d)</t>
  </si>
  <si>
    <t>Speech Therapy</t>
  </si>
  <si>
    <t>Physical Therapy</t>
  </si>
  <si>
    <t>Occupational Therapy</t>
  </si>
  <si>
    <t>Counseling</t>
  </si>
  <si>
    <t>Skilled Nursing</t>
  </si>
  <si>
    <t>Other</t>
  </si>
  <si>
    <t>Reporting Period:   July 1, 2015 -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</si>
</sst>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1" xfId="0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6" xfId="0" applyBorder="1"/>
    <xf numFmtId="0" fontId="0" fillId="0" borderId="7" xfId="0" applyBorder="1"/>
    <xf numFmtId="49" fontId="0" fillId="0" borderId="2" xfId="0" applyNumberFormat="1" applyBorder="1" applyAlignment="1">
      <alignment horizontal="left"/>
    </xf>
    <xf numFmtId="0" fontId="0" fillId="0" borderId="0" xfId="0" applyBorder="1"/>
    <xf numFmtId="0" fontId="2" fillId="0" borderId="8" xfId="0" applyFont="1" applyBorder="1"/>
    <xf numFmtId="0" fontId="4" fillId="0" borderId="6" xfId="0" applyFont="1" applyBorder="1"/>
    <xf numFmtId="0" fontId="0" fillId="0" borderId="9" xfId="0" applyBorder="1"/>
    <xf numFmtId="0" fontId="6" fillId="0" borderId="10" xfId="0" applyFont="1" applyBorder="1"/>
    <xf numFmtId="0" fontId="6" fillId="0" borderId="2" xfId="0" applyFont="1" applyBorder="1"/>
    <xf numFmtId="0" fontId="7" fillId="0" borderId="11" xfId="0" applyFont="1" applyBorder="1"/>
    <xf numFmtId="0" fontId="7" fillId="0" borderId="2" xfId="0" applyFont="1" applyBorder="1"/>
    <xf numFmtId="0" fontId="4" fillId="2" borderId="12" xfId="0" applyFont="1" applyFill="1" applyBorder="1" applyAlignment="1">
      <alignment horizontal="center"/>
    </xf>
    <xf numFmtId="0" fontId="4" fillId="0" borderId="12" xfId="0" applyFont="1" applyBorder="1"/>
    <xf numFmtId="0" fontId="4" fillId="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13" xfId="0" quotePrefix="1" applyFont="1" applyBorder="1" applyAlignment="1">
      <alignment horizontal="center"/>
    </xf>
    <xf numFmtId="0" fontId="8" fillId="2" borderId="13" xfId="0" applyFont="1" applyFill="1" applyBorder="1"/>
    <xf numFmtId="0" fontId="8" fillId="0" borderId="0" xfId="0" applyFont="1" applyAlignment="1">
      <alignment horizontal="center"/>
    </xf>
    <xf numFmtId="0" fontId="8" fillId="0" borderId="13" xfId="0" applyFont="1" applyBorder="1"/>
    <xf numFmtId="0" fontId="0" fillId="3" borderId="15" xfId="0" applyFill="1" applyBorder="1"/>
    <xf numFmtId="0" fontId="8" fillId="3" borderId="15" xfId="0" applyFont="1" applyFill="1" applyBorder="1"/>
    <xf numFmtId="0" fontId="0" fillId="0" borderId="15" xfId="0" applyBorder="1"/>
    <xf numFmtId="165" fontId="9" fillId="0" borderId="15" xfId="0" applyNumberFormat="1" applyFont="1" applyBorder="1"/>
    <xf numFmtId="4" fontId="9" fillId="0" borderId="15" xfId="0" applyNumberFormat="1" applyFont="1" applyBorder="1"/>
    <xf numFmtId="10" fontId="9" fillId="0" borderId="15" xfId="0" applyNumberFormat="1" applyFont="1" applyBorder="1"/>
    <xf numFmtId="0" fontId="0" fillId="0" borderId="3" xfId="0" applyBorder="1"/>
    <xf numFmtId="0" fontId="8" fillId="0" borderId="0" xfId="0" applyFont="1"/>
    <xf numFmtId="164" fontId="0" fillId="0" borderId="2" xfId="0" applyNumberFormat="1" applyBorder="1" applyAlignment="1">
      <alignment horizontal="justify" wrapText="1"/>
    </xf>
    <xf numFmtId="0" fontId="0" fillId="0" borderId="2" xfId="0" applyBorder="1" applyAlignment="1">
      <alignment horizontal="left" wrapText="1"/>
    </xf>
    <xf numFmtId="49" fontId="5" fillId="0" borderId="2" xfId="1" applyNumberFormat="1" applyBorder="1" applyAlignment="1" applyProtection="1">
      <alignment horizontal="justify" wrapText="1"/>
    </xf>
    <xf numFmtId="49" fontId="0" fillId="0" borderId="2" xfId="0" applyNumberFormat="1" applyBorder="1" applyAlignment="1">
      <alignment horizontal="justify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G3" sqref="G3"/>
    </sheetView>
  </sheetViews>
  <sheetFormatPr defaultRowHeight="15" x14ac:dyDescent="0.25"/>
  <cols>
    <col min="1" max="1" width="18.7109375" customWidth="1"/>
    <col min="2" max="2" width="11.42578125" customWidth="1"/>
    <col min="3" max="3" width="11.28515625" customWidth="1"/>
    <col min="4" max="4" width="24.28515625" customWidth="1"/>
    <col min="5" max="5" width="13.85546875" customWidth="1"/>
    <col min="6" max="6" width="14.85546875" customWidth="1"/>
    <col min="7" max="7" width="13.140625" customWidth="1"/>
    <col min="8" max="8" width="11.28515625" customWidth="1"/>
    <col min="9" max="9" width="13.28515625" customWidth="1"/>
    <col min="10" max="10" width="15.28515625" customWidth="1"/>
    <col min="11" max="11" width="13.5703125" customWidth="1"/>
  </cols>
  <sheetData>
    <row r="1" spans="1:13" ht="17.45" x14ac:dyDescent="0.3">
      <c r="A1" s="1" t="s">
        <v>0</v>
      </c>
      <c r="J1" s="2"/>
      <c r="K1" s="2"/>
    </row>
    <row r="3" spans="1:13" ht="20.100000000000001" customHeight="1" x14ac:dyDescent="0.3">
      <c r="A3" s="3" t="s">
        <v>1</v>
      </c>
      <c r="B3" s="4"/>
      <c r="C3" s="5"/>
      <c r="D3" s="5"/>
      <c r="E3" s="6"/>
      <c r="F3" s="6"/>
      <c r="G3" s="6" t="s">
        <v>73</v>
      </c>
      <c r="H3" s="6"/>
      <c r="I3" s="6"/>
      <c r="J3" s="6"/>
      <c r="K3" s="7"/>
    </row>
    <row r="4" spans="1:13" ht="20.100000000000001" customHeight="1" x14ac:dyDescent="0.3">
      <c r="A4" s="8" t="s">
        <v>2</v>
      </c>
      <c r="B4" s="4"/>
      <c r="C4" s="5"/>
      <c r="D4" s="5"/>
      <c r="E4" s="9"/>
      <c r="F4" s="9"/>
      <c r="G4" s="10" t="s">
        <v>3</v>
      </c>
      <c r="H4" s="11"/>
      <c r="I4" s="12"/>
      <c r="J4" s="12"/>
      <c r="K4" s="13"/>
    </row>
    <row r="5" spans="1:13" ht="20.100000000000001" customHeight="1" x14ac:dyDescent="0.3">
      <c r="A5" s="8" t="s">
        <v>4</v>
      </c>
      <c r="B5" s="14"/>
      <c r="C5" s="5"/>
      <c r="D5" s="5"/>
      <c r="E5" s="15"/>
      <c r="F5" s="15"/>
      <c r="G5" s="10" t="s">
        <v>5</v>
      </c>
      <c r="H5" s="11"/>
      <c r="I5" s="45"/>
      <c r="J5" s="45"/>
      <c r="K5" s="13"/>
    </row>
    <row r="6" spans="1:13" ht="20.100000000000001" customHeight="1" x14ac:dyDescent="0.3">
      <c r="A6" s="8" t="s">
        <v>6</v>
      </c>
      <c r="B6" s="46"/>
      <c r="C6" s="46"/>
      <c r="D6" s="46"/>
      <c r="E6" s="15"/>
      <c r="F6" s="15"/>
      <c r="G6" s="10" t="s">
        <v>7</v>
      </c>
      <c r="H6" s="11"/>
      <c r="I6" s="47"/>
      <c r="J6" s="48"/>
      <c r="K6" s="13"/>
    </row>
    <row r="7" spans="1:13" ht="20.100000000000001" customHeight="1" x14ac:dyDescent="0.3">
      <c r="A7" s="16"/>
      <c r="B7" s="12"/>
      <c r="C7" s="12"/>
      <c r="D7" s="12"/>
      <c r="E7" s="12"/>
      <c r="F7" s="12"/>
      <c r="G7" s="17"/>
      <c r="H7" s="17"/>
      <c r="I7" s="12"/>
      <c r="J7" s="12"/>
      <c r="K7" s="18"/>
    </row>
    <row r="8" spans="1:13" ht="20.100000000000001" customHeight="1" x14ac:dyDescent="0.3">
      <c r="A8" s="6"/>
      <c r="B8" s="15"/>
      <c r="C8" s="15"/>
      <c r="D8" s="15"/>
      <c r="E8" s="15"/>
      <c r="F8" s="15"/>
      <c r="G8" s="15"/>
      <c r="H8" s="15"/>
      <c r="I8" s="15"/>
      <c r="J8" s="15"/>
      <c r="K8" s="5"/>
    </row>
    <row r="9" spans="1:13" ht="15.95" customHeight="1" x14ac:dyDescent="0.3">
      <c r="A9" s="18"/>
      <c r="B9" s="19" t="s">
        <v>8</v>
      </c>
      <c r="C9" s="20"/>
      <c r="D9" s="21"/>
      <c r="E9" s="19" t="s">
        <v>9</v>
      </c>
      <c r="F9" s="22"/>
      <c r="G9" s="22"/>
      <c r="H9" s="22"/>
      <c r="I9" s="21"/>
      <c r="J9" s="19" t="s">
        <v>10</v>
      </c>
      <c r="K9" s="21"/>
    </row>
    <row r="10" spans="1:13" ht="12.75" customHeight="1" x14ac:dyDescent="0.3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ht="14.45" x14ac:dyDescent="0.3">
      <c r="A11" s="25" t="s">
        <v>11</v>
      </c>
      <c r="B11" s="26" t="s">
        <v>12</v>
      </c>
      <c r="C11" s="26" t="s">
        <v>13</v>
      </c>
      <c r="D11" s="26" t="s">
        <v>14</v>
      </c>
      <c r="E11" s="26" t="s">
        <v>15</v>
      </c>
      <c r="F11" s="26" t="s">
        <v>16</v>
      </c>
      <c r="G11" s="26" t="s">
        <v>17</v>
      </c>
      <c r="H11" s="26" t="s">
        <v>18</v>
      </c>
      <c r="I11" s="26" t="s">
        <v>19</v>
      </c>
      <c r="J11" s="26" t="s">
        <v>20</v>
      </c>
      <c r="K11" s="26" t="s">
        <v>21</v>
      </c>
    </row>
    <row r="12" spans="1:13" ht="14.45" x14ac:dyDescent="0.3">
      <c r="A12" s="25"/>
      <c r="B12" s="27"/>
      <c r="C12" s="27"/>
      <c r="D12" s="26"/>
      <c r="E12" s="26"/>
      <c r="F12" s="26"/>
      <c r="G12" s="26"/>
      <c r="H12" s="26"/>
      <c r="I12" s="26"/>
      <c r="J12" s="28"/>
      <c r="K12" s="26"/>
    </row>
    <row r="13" spans="1:13" ht="14.45" x14ac:dyDescent="0.3">
      <c r="A13" s="29"/>
      <c r="B13" s="30"/>
      <c r="C13" s="30"/>
      <c r="D13" s="30"/>
      <c r="E13" s="30" t="s">
        <v>22</v>
      </c>
      <c r="F13" s="30" t="s">
        <v>22</v>
      </c>
      <c r="G13" s="30"/>
      <c r="H13" s="30"/>
      <c r="I13" s="30" t="s">
        <v>23</v>
      </c>
      <c r="J13" s="31" t="s">
        <v>24</v>
      </c>
      <c r="K13" s="30" t="s">
        <v>25</v>
      </c>
      <c r="L13" s="44"/>
      <c r="M13" s="44"/>
    </row>
    <row r="14" spans="1:13" ht="14.45" x14ac:dyDescent="0.3">
      <c r="A14" s="32"/>
      <c r="B14" s="31" t="s">
        <v>22</v>
      </c>
      <c r="C14" s="31" t="s">
        <v>22</v>
      </c>
      <c r="D14" s="31" t="s">
        <v>26</v>
      </c>
      <c r="E14" s="31" t="s">
        <v>27</v>
      </c>
      <c r="F14" s="31" t="s">
        <v>27</v>
      </c>
      <c r="G14" s="31"/>
      <c r="H14" s="31" t="s">
        <v>22</v>
      </c>
      <c r="I14" s="31" t="s">
        <v>28</v>
      </c>
      <c r="J14" s="31" t="s">
        <v>29</v>
      </c>
      <c r="K14" s="31" t="s">
        <v>30</v>
      </c>
      <c r="L14" s="44"/>
      <c r="M14" s="44"/>
    </row>
    <row r="15" spans="1:13" ht="14.45" x14ac:dyDescent="0.3">
      <c r="A15" s="32"/>
      <c r="B15" s="31" t="s">
        <v>31</v>
      </c>
      <c r="C15" s="31" t="s">
        <v>32</v>
      </c>
      <c r="D15" s="31" t="s">
        <v>33</v>
      </c>
      <c r="E15" s="26" t="s">
        <v>34</v>
      </c>
      <c r="F15" s="26" t="s">
        <v>35</v>
      </c>
      <c r="G15" s="31" t="s">
        <v>36</v>
      </c>
      <c r="H15" s="31" t="s">
        <v>35</v>
      </c>
      <c r="I15" s="31" t="s">
        <v>37</v>
      </c>
      <c r="J15" s="31" t="s">
        <v>38</v>
      </c>
      <c r="K15" s="31" t="s">
        <v>38</v>
      </c>
      <c r="L15" s="44"/>
      <c r="M15" s="44"/>
    </row>
    <row r="16" spans="1:13" ht="14.45" x14ac:dyDescent="0.3">
      <c r="A16" s="32" t="s">
        <v>39</v>
      </c>
      <c r="B16" s="31" t="s">
        <v>40</v>
      </c>
      <c r="C16" s="31" t="s">
        <v>41</v>
      </c>
      <c r="D16" s="31" t="s">
        <v>42</v>
      </c>
      <c r="E16" s="31" t="s">
        <v>41</v>
      </c>
      <c r="F16" s="31" t="s">
        <v>31</v>
      </c>
      <c r="G16" s="31" t="s">
        <v>43</v>
      </c>
      <c r="H16" s="31" t="s">
        <v>44</v>
      </c>
      <c r="I16" s="31" t="s">
        <v>31</v>
      </c>
      <c r="J16" s="31" t="s">
        <v>45</v>
      </c>
      <c r="K16" s="31" t="s">
        <v>45</v>
      </c>
      <c r="L16" s="44"/>
      <c r="M16" s="44"/>
    </row>
    <row r="17" spans="1:13" ht="14.45" x14ac:dyDescent="0.3">
      <c r="A17" s="32"/>
      <c r="B17" s="31" t="s">
        <v>46</v>
      </c>
      <c r="C17" s="31" t="s">
        <v>40</v>
      </c>
      <c r="D17" s="31" t="s">
        <v>47</v>
      </c>
      <c r="E17" s="31" t="s">
        <v>40</v>
      </c>
      <c r="F17" s="31" t="s">
        <v>40</v>
      </c>
      <c r="G17" s="31" t="s">
        <v>48</v>
      </c>
      <c r="H17" s="31" t="s">
        <v>49</v>
      </c>
      <c r="I17" s="31" t="s">
        <v>40</v>
      </c>
      <c r="J17" s="31" t="s">
        <v>50</v>
      </c>
      <c r="K17" s="31" t="s">
        <v>51</v>
      </c>
      <c r="L17" s="44"/>
      <c r="M17" s="44"/>
    </row>
    <row r="18" spans="1:13" ht="14.45" x14ac:dyDescent="0.3">
      <c r="A18" s="32"/>
      <c r="B18" s="31" t="s">
        <v>52</v>
      </c>
      <c r="C18" s="31" t="s">
        <v>53</v>
      </c>
      <c r="D18" s="33" t="s">
        <v>54</v>
      </c>
      <c r="E18" s="31" t="s">
        <v>44</v>
      </c>
      <c r="F18" s="31" t="s">
        <v>44</v>
      </c>
      <c r="G18" s="31"/>
      <c r="H18" s="31" t="s">
        <v>55</v>
      </c>
      <c r="I18" s="31" t="s">
        <v>44</v>
      </c>
      <c r="J18" s="33" t="s">
        <v>56</v>
      </c>
      <c r="K18" s="31" t="s">
        <v>57</v>
      </c>
      <c r="L18" s="44"/>
      <c r="M18" s="44"/>
    </row>
    <row r="19" spans="1:13" ht="14.45" x14ac:dyDescent="0.3">
      <c r="A19" s="34"/>
      <c r="B19" s="31" t="s">
        <v>58</v>
      </c>
      <c r="C19" s="31"/>
      <c r="D19" s="31"/>
      <c r="E19" s="31" t="s">
        <v>59</v>
      </c>
      <c r="F19" s="31" t="s">
        <v>60</v>
      </c>
      <c r="G19" s="31"/>
      <c r="H19" s="31" t="s">
        <v>61</v>
      </c>
      <c r="I19" s="31" t="s">
        <v>62</v>
      </c>
      <c r="J19" s="35" t="s">
        <v>63</v>
      </c>
      <c r="K19" s="31" t="s">
        <v>64</v>
      </c>
      <c r="L19" s="44"/>
      <c r="M19" s="44"/>
    </row>
    <row r="20" spans="1:13" ht="14.45" x14ac:dyDescent="0.3">
      <c r="A20" s="34"/>
      <c r="B20" s="31"/>
      <c r="C20" s="31"/>
      <c r="D20" s="31"/>
      <c r="E20" s="31" t="s">
        <v>65</v>
      </c>
      <c r="F20" s="31" t="s">
        <v>65</v>
      </c>
      <c r="G20" s="31"/>
      <c r="I20" s="31" t="s">
        <v>66</v>
      </c>
      <c r="J20" s="36"/>
      <c r="K20" s="36"/>
      <c r="L20" s="44"/>
      <c r="M20" s="44"/>
    </row>
    <row r="21" spans="1:13" ht="2.1" customHeight="1" x14ac:dyDescent="0.3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44"/>
      <c r="M21" s="44"/>
    </row>
    <row r="22" spans="1:13" ht="27.95" customHeight="1" x14ac:dyDescent="0.3">
      <c r="A22" s="39" t="s">
        <v>67</v>
      </c>
      <c r="B22" s="40"/>
      <c r="C22" s="41"/>
      <c r="D22" s="41">
        <f>IF(AND(B6&gt;9199, B6&lt;9230),(B22*52*35*2)+(C22*2),(B22*52*25*2)+(C22*2))</f>
        <v>0</v>
      </c>
      <c r="E22" s="41"/>
      <c r="F22" s="41"/>
      <c r="G22" s="41"/>
      <c r="H22" s="41"/>
      <c r="I22" s="41">
        <f t="shared" ref="I22:I27" si="0">+E22+H22</f>
        <v>0</v>
      </c>
      <c r="J22" s="41"/>
      <c r="K22" s="42" t="e">
        <f t="shared" ref="K22:K27" si="1">+J22/D22</f>
        <v>#DIV/0!</v>
      </c>
      <c r="L22" s="44"/>
      <c r="M22" s="44"/>
    </row>
    <row r="23" spans="1:13" ht="27.95" customHeight="1" x14ac:dyDescent="0.25">
      <c r="A23" s="39" t="s">
        <v>68</v>
      </c>
      <c r="B23" s="40"/>
      <c r="C23" s="41"/>
      <c r="D23" s="41">
        <f>IF(AND(B6&gt;9199, B6&lt;9230),(B23*52*35*2)+(C23*2),(B23*52*25*2)+(C23*2))</f>
        <v>0</v>
      </c>
      <c r="E23" s="41"/>
      <c r="F23" s="41"/>
      <c r="G23" s="41"/>
      <c r="H23" s="41"/>
      <c r="I23" s="41">
        <f t="shared" si="0"/>
        <v>0</v>
      </c>
      <c r="J23" s="41"/>
      <c r="K23" s="42" t="e">
        <f t="shared" si="1"/>
        <v>#DIV/0!</v>
      </c>
    </row>
    <row r="24" spans="1:13" ht="27.95" customHeight="1" x14ac:dyDescent="0.25">
      <c r="A24" s="39" t="s">
        <v>69</v>
      </c>
      <c r="B24" s="40"/>
      <c r="C24" s="41"/>
      <c r="D24" s="41">
        <f>IF(AND(B6&gt;9199, B6&lt;9230),(B24*52*35*2)+(C24*2),(B24*52*25*2)+(C24*2))</f>
        <v>0</v>
      </c>
      <c r="E24" s="41"/>
      <c r="F24" s="41"/>
      <c r="G24" s="41"/>
      <c r="H24" s="41"/>
      <c r="I24" s="41">
        <f t="shared" si="0"/>
        <v>0</v>
      </c>
      <c r="J24" s="41"/>
      <c r="K24" s="42" t="e">
        <f t="shared" si="1"/>
        <v>#DIV/0!</v>
      </c>
    </row>
    <row r="25" spans="1:13" ht="27.95" customHeight="1" x14ac:dyDescent="0.25">
      <c r="A25" s="39" t="s">
        <v>70</v>
      </c>
      <c r="B25" s="40"/>
      <c r="C25" s="41"/>
      <c r="D25" s="41">
        <f>IF(AND(B6&gt;9199, B6&lt;9230),(B25*52*35*2)+(C25*2),(B25*52*25*2)+(C25*2))</f>
        <v>0</v>
      </c>
      <c r="E25" s="41"/>
      <c r="F25" s="41"/>
      <c r="G25" s="41"/>
      <c r="H25" s="41"/>
      <c r="I25" s="41">
        <f t="shared" si="0"/>
        <v>0</v>
      </c>
      <c r="J25" s="41"/>
      <c r="K25" s="42" t="e">
        <f t="shared" si="1"/>
        <v>#DIV/0!</v>
      </c>
    </row>
    <row r="26" spans="1:13" ht="27.95" customHeight="1" x14ac:dyDescent="0.25">
      <c r="A26" s="39" t="s">
        <v>71</v>
      </c>
      <c r="B26" s="40"/>
      <c r="C26" s="41"/>
      <c r="D26" s="41">
        <f>IF(AND(B6&gt;9199, B6&lt;9230),(B26*52*35*2)+(C26*2),(B26*52*25*2)+(C26*2))</f>
        <v>0</v>
      </c>
      <c r="E26" s="41"/>
      <c r="F26" s="41"/>
      <c r="G26" s="41"/>
      <c r="H26" s="41"/>
      <c r="I26" s="41">
        <f t="shared" si="0"/>
        <v>0</v>
      </c>
      <c r="J26" s="41"/>
      <c r="K26" s="42" t="e">
        <f t="shared" si="1"/>
        <v>#DIV/0!</v>
      </c>
    </row>
    <row r="27" spans="1:13" ht="27.95" customHeight="1" x14ac:dyDescent="0.25">
      <c r="A27" s="39" t="s">
        <v>72</v>
      </c>
      <c r="B27" s="40"/>
      <c r="C27" s="41"/>
      <c r="D27" s="41">
        <f>IF(AND(B6&gt;9199, B6&lt;9230),(B27*52*35*2)+(C27*2),(B27*52*25*2)+(C27*2))</f>
        <v>0</v>
      </c>
      <c r="E27" s="41"/>
      <c r="F27" s="41"/>
      <c r="G27" s="41"/>
      <c r="H27" s="41"/>
      <c r="I27" s="41">
        <f t="shared" si="0"/>
        <v>0</v>
      </c>
      <c r="J27" s="41"/>
      <c r="K27" s="42" t="e">
        <f t="shared" si="1"/>
        <v>#DIV/0!</v>
      </c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3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3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3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3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mergeCells count="3">
    <mergeCell ref="I5:J5"/>
    <mergeCell ref="B6:D6"/>
    <mergeCell ref="I6:J6"/>
  </mergeCells>
  <pageMargins left="0.5" right="0.5" top="0.75" bottom="0.75" header="0.5" footer="0.5"/>
  <pageSetup paperSize="5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2014-05-19T13:02:58Z</cp:lastPrinted>
  <dcterms:created xsi:type="dcterms:W3CDTF">2014-05-19T12:59:20Z</dcterms:created>
  <dcterms:modified xsi:type="dcterms:W3CDTF">2016-07-22T13:53:43Z</dcterms:modified>
</cp:coreProperties>
</file>